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mpras\Desktop\"/>
    </mc:Choice>
  </mc:AlternateContent>
  <xr:revisionPtr revIDLastSave="0" documentId="13_ncr:1_{FAB121D6-B2B5-45B8-8BAF-C4AF3D074509}" xr6:coauthVersionLast="45" xr6:coauthVersionMax="45" xr10:uidLastSave="{00000000-0000-0000-0000-000000000000}"/>
  <bookViews>
    <workbookView xWindow="-120" yWindow="-120" windowWidth="24240" windowHeight="13020" tabRatio="655" xr2:uid="{00000000-000D-0000-FFFF-FFFF00000000}"/>
  </bookViews>
  <sheets>
    <sheet name="ESTRUTURA 2026" sheetId="12" r:id="rId1"/>
  </sheets>
  <calcPr calcId="191029"/>
</workbook>
</file>

<file path=xl/calcChain.xml><?xml version="1.0" encoding="utf-8"?>
<calcChain xmlns="http://schemas.openxmlformats.org/spreadsheetml/2006/main">
  <c r="F11" i="12" l="1"/>
  <c r="H11" i="12"/>
  <c r="J11" i="12"/>
  <c r="K11" i="12"/>
  <c r="L11" i="12" s="1"/>
  <c r="F12" i="12"/>
  <c r="H12" i="12"/>
  <c r="J12" i="12"/>
  <c r="K12" i="12"/>
  <c r="L12" i="12" s="1"/>
  <c r="F13" i="12"/>
  <c r="H13" i="12"/>
  <c r="J13" i="12"/>
  <c r="K13" i="12"/>
  <c r="L13" i="12" s="1"/>
  <c r="F14" i="12"/>
  <c r="H14" i="12"/>
  <c r="J14" i="12"/>
  <c r="K14" i="12"/>
  <c r="L14" i="12" s="1"/>
  <c r="K10" i="12"/>
  <c r="L10" i="12" s="1"/>
  <c r="J10" i="12"/>
  <c r="H10" i="12"/>
  <c r="F10" i="12"/>
  <c r="A10" i="12"/>
  <c r="A11" i="12" s="1"/>
  <c r="A12" i="12" s="1"/>
  <c r="A13" i="12" s="1"/>
  <c r="A14" i="12" s="1"/>
  <c r="K9" i="12"/>
  <c r="J9" i="12"/>
  <c r="J15" i="12" s="1"/>
  <c r="H9" i="12"/>
  <c r="F9" i="12"/>
  <c r="H15" i="12" l="1"/>
  <c r="F15" i="12"/>
  <c r="L9" i="12"/>
  <c r="L15" i="12" s="1"/>
  <c r="K15" i="12"/>
</calcChain>
</file>

<file path=xl/sharedStrings.xml><?xml version="1.0" encoding="utf-8"?>
<sst xmlns="http://schemas.openxmlformats.org/spreadsheetml/2006/main" count="28" uniqueCount="24">
  <si>
    <t>ESTADO DE SERGIPE</t>
  </si>
  <si>
    <t>MUNICÍPIO DE MALHADOR</t>
  </si>
  <si>
    <t>Item</t>
  </si>
  <si>
    <t>Descriminação do Material</t>
  </si>
  <si>
    <t>Quant</t>
  </si>
  <si>
    <t>unid</t>
  </si>
  <si>
    <t>VL MÉDIO TOTAL</t>
  </si>
  <si>
    <t>Unitário</t>
  </si>
  <si>
    <t>Total</t>
  </si>
  <si>
    <t>TOTAL</t>
  </si>
  <si>
    <t xml:space="preserve">PREFEITURA MUNICIPAL DE MALHADOR-SE                                              </t>
  </si>
  <si>
    <t>LOCAÇÃO DE ESTRUTURAS PARA EVENTOS  -  EXERCÍCIO 2026</t>
  </si>
  <si>
    <t>DATA: 04/02/2026</t>
  </si>
  <si>
    <t>Material  de alta resistência, liga 6061-T6 com Perfis tubulares interligados por solda TIG, garantindo leveza e rigidez com Conexão por pinos cônicos e travas rápidas, permitindo montagem ágil e segura , Capacidade de carga calculada conforme vão livre e altura da estrutura ,Acabamento anodizado ou polido, resistente à oxidação, Compatível com acessórios: cantoneiras, bases, treliças curvas, guinchos e sistemas de roof , com medida da seção quadrada no raio de 0,30.</t>
  </si>
  <si>
    <t>Material de alta resistência, liga 6061-T6 com Perfis tubulares interligados por solda TIG, garantindo leveza e rigidez com Conexão por pinos cônicos e travas rápidas, permitindo montagem ágil e segura , Capacidade de carga calculada conforme vão livre e altura da estrutura ,Acabamento anodizado ou polido, resistente à oxidação, Compatível com acessórios: cantoneiras, bases, treliças curvas, guinchos e sistemas de roof , com medida da seção quadrada no raio de 0,50.</t>
  </si>
  <si>
    <t>Material de alta resistência, liga 6061-T6 com Perfis tubulares interligados por solda TIG, garantindo leveza e rigidez com Conexão por pinos cônicos e travas rápidas, permitindo montagem ágil e segura , Capacidade de carga calculada conforme vão livre e altura da estrutura ,Acabamento anodizado ou polido, resistente à oxidação, Compatível com acessórios: cantoneiras, bases, treliças curvas, guinchos e sistemas de roof , com medida da seção quadrada no raio de 0,70.</t>
  </si>
  <si>
    <t>Sistema modular em perfis metálicos galvanizados ou estrutura de madeira tratada com travamento mecânico entre módulos para evitar deslocamentos com capacidade de carga distribuída mínima de 500 kg/m², com nivelamento por pés reguláveis para compensação de desníveis.</t>
  </si>
  <si>
    <t>Estrutura fabricada em aço galvanizado de alta resistência com Tubulação metálica reforçada, soldada industrialmente em Sistema de encaixe entre módulos, permitindo montagem contínua e segura de Alta durabilidade e resistência à corrosão.</t>
  </si>
  <si>
    <t>Painéis metálicos opacos, próprios para fechamento contínuo em sistema modular com encaixe entre placas, permitindo montagem linear ou perimetral de alta resistência mecânica e durabilidade.</t>
  </si>
  <si>
    <t>METRO</t>
  </si>
  <si>
    <t>M²</t>
  </si>
  <si>
    <t>ULTRA ILUMINAÇÃO E PAINEIS DE LED LTDA</t>
  </si>
  <si>
    <t>FLAVIA ELIZANGELA ALVES SOUZA SILVA PRODUÇÕES E EVENTOS - ME</t>
  </si>
  <si>
    <t>GREGORY SEGURANÇA ELETRÔNICA &amp; ENERGIA SOLAR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</si>
</sst>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onsolas"/>
      <family val="3"/>
    </font>
    <font>
      <b/>
      <sz val="10"/>
      <color theme="1"/>
      <name val="Consolas"/>
      <family val="3"/>
    </font>
    <font>
      <b/>
      <sz val="10"/>
      <color theme="1"/>
      <name val="Calibri"/>
      <family val="2"/>
      <scheme val="minor"/>
    </font>
    <font>
      <sz val="10"/>
      <color rgb="FF000000"/>
      <name val="Consolas"/>
      <family val="3"/>
    </font>
    <font>
      <sz val="10"/>
      <color theme="1"/>
      <name val="Consolas"/>
      <family val="3"/>
    </font>
    <font>
      <b/>
      <sz val="10"/>
      <name val="Consolas"/>
      <family val="3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6" fillId="0" borderId="3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43" fontId="7" fillId="2" borderId="1" xfId="1" applyFont="1" applyFill="1" applyBorder="1" applyAlignment="1">
      <alignment horizontal="center" vertical="center" wrapText="1"/>
    </xf>
    <xf numFmtId="43" fontId="9" fillId="0" borderId="1" xfId="1" applyFont="1" applyBorder="1" applyAlignment="1">
      <alignment vertical="center" wrapText="1"/>
    </xf>
    <xf numFmtId="43" fontId="5" fillId="0" borderId="1" xfId="1" applyFont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43" fontId="8" fillId="2" borderId="1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2" borderId="1" xfId="0" applyFont="1" applyFill="1" applyBorder="1" applyAlignment="1">
      <alignment vertical="center" wrapText="1"/>
    </xf>
    <xf numFmtId="0" fontId="3" fillId="0" borderId="0" xfId="0" applyFont="1"/>
    <xf numFmtId="43" fontId="0" fillId="0" borderId="1" xfId="0" applyNumberFormat="1" applyBorder="1"/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5"/>
  <sheetViews>
    <sheetView tabSelected="1" zoomScaleNormal="100" workbookViewId="0">
      <selection activeCell="I15" sqref="I15"/>
    </sheetView>
  </sheetViews>
  <sheetFormatPr defaultRowHeight="15" x14ac:dyDescent="0.25"/>
  <cols>
    <col min="2" max="2" width="38.7109375" customWidth="1"/>
    <col min="6" max="6" width="15.140625" bestFit="1" customWidth="1"/>
    <col min="8" max="8" width="15.140625" bestFit="1" customWidth="1"/>
    <col min="10" max="10" width="15.140625" bestFit="1" customWidth="1"/>
    <col min="11" max="11" width="12.85546875" customWidth="1"/>
    <col min="12" max="12" width="16.28515625" bestFit="1" customWidth="1"/>
  </cols>
  <sheetData>
    <row r="1" spans="1:12" ht="15.75" customHeight="1" x14ac:dyDescent="0.2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4"/>
      <c r="L1" s="14"/>
    </row>
    <row r="2" spans="1:12" ht="15.75" customHeight="1" x14ac:dyDescent="0.25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4"/>
      <c r="L2" s="14"/>
    </row>
    <row r="3" spans="1:12" ht="15.75" customHeight="1" x14ac:dyDescent="0.25">
      <c r="A3" s="16" t="s">
        <v>10</v>
      </c>
      <c r="B3" s="16"/>
      <c r="C3" s="16"/>
      <c r="D3" s="16"/>
      <c r="E3" s="16"/>
      <c r="F3" s="16"/>
      <c r="G3" s="16"/>
      <c r="H3" s="16"/>
      <c r="I3" s="16"/>
      <c r="J3" s="16"/>
      <c r="K3" s="15" t="s">
        <v>12</v>
      </c>
      <c r="L3" s="15"/>
    </row>
    <row r="4" spans="1:12" x14ac:dyDescent="0.25">
      <c r="A4" s="16" t="s">
        <v>11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</row>
    <row r="5" spans="1:12" x14ac:dyDescent="0.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</row>
    <row r="6" spans="1:12" x14ac:dyDescent="0.25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</row>
    <row r="7" spans="1:12" ht="24.95" customHeight="1" x14ac:dyDescent="0.25">
      <c r="A7" s="24" t="s">
        <v>2</v>
      </c>
      <c r="B7" s="24" t="s">
        <v>3</v>
      </c>
      <c r="C7" s="26" t="s">
        <v>4</v>
      </c>
      <c r="D7" s="24" t="s">
        <v>5</v>
      </c>
      <c r="E7" s="28" t="s">
        <v>21</v>
      </c>
      <c r="F7" s="29"/>
      <c r="G7" s="17" t="s">
        <v>22</v>
      </c>
      <c r="H7" s="18"/>
      <c r="I7" s="17" t="s">
        <v>23</v>
      </c>
      <c r="J7" s="18"/>
      <c r="K7" s="21" t="s">
        <v>6</v>
      </c>
      <c r="L7" s="22"/>
    </row>
    <row r="8" spans="1:12" ht="24.95" customHeight="1" x14ac:dyDescent="0.25">
      <c r="A8" s="25"/>
      <c r="B8" s="25"/>
      <c r="C8" s="27"/>
      <c r="D8" s="25"/>
      <c r="E8" s="30"/>
      <c r="F8" s="31"/>
      <c r="G8" s="19"/>
      <c r="H8" s="20"/>
      <c r="I8" s="19"/>
      <c r="J8" s="20"/>
      <c r="K8" s="1" t="s">
        <v>7</v>
      </c>
      <c r="L8" s="1" t="s">
        <v>8</v>
      </c>
    </row>
    <row r="9" spans="1:12" ht="191.25" x14ac:dyDescent="0.25">
      <c r="A9" s="2">
        <v>1</v>
      </c>
      <c r="B9" s="3" t="s">
        <v>13</v>
      </c>
      <c r="C9" s="4">
        <v>9000</v>
      </c>
      <c r="D9" s="2" t="s">
        <v>19</v>
      </c>
      <c r="E9" s="5">
        <v>70</v>
      </c>
      <c r="F9" s="5">
        <f>(C9*E9)</f>
        <v>630000</v>
      </c>
      <c r="G9" s="5">
        <v>80</v>
      </c>
      <c r="H9" s="5">
        <f>(C9*G9)</f>
        <v>720000</v>
      </c>
      <c r="I9" s="5">
        <v>75</v>
      </c>
      <c r="J9" s="5">
        <f>(C9*I9)</f>
        <v>675000</v>
      </c>
      <c r="K9" s="6">
        <f>SUM(E9,G9,I9)/3</f>
        <v>75</v>
      </c>
      <c r="L9" s="7">
        <f>(K9*C9)</f>
        <v>675000</v>
      </c>
    </row>
    <row r="10" spans="1:12" ht="191.25" x14ac:dyDescent="0.25">
      <c r="A10" s="8">
        <f>A9+1</f>
        <v>2</v>
      </c>
      <c r="B10" s="3" t="s">
        <v>14</v>
      </c>
      <c r="C10" s="4">
        <v>6000</v>
      </c>
      <c r="D10" s="2" t="s">
        <v>19</v>
      </c>
      <c r="E10" s="5">
        <v>90</v>
      </c>
      <c r="F10" s="5">
        <f t="shared" ref="F10:F14" si="0">(C10*E10)</f>
        <v>540000</v>
      </c>
      <c r="G10" s="5">
        <v>95</v>
      </c>
      <c r="H10" s="5">
        <f t="shared" ref="H10:H14" si="1">(C10*G10)</f>
        <v>570000</v>
      </c>
      <c r="I10" s="5">
        <v>93</v>
      </c>
      <c r="J10" s="5">
        <f t="shared" ref="J10:J14" si="2">(C10*I10)</f>
        <v>558000</v>
      </c>
      <c r="K10" s="6">
        <f t="shared" ref="K10:K14" si="3">SUM(E10,G10,I10)/3</f>
        <v>92.666666666666671</v>
      </c>
      <c r="L10" s="7">
        <f t="shared" ref="L10:L14" si="4">(K10*C10)</f>
        <v>556000</v>
      </c>
    </row>
    <row r="11" spans="1:12" ht="191.25" x14ac:dyDescent="0.25">
      <c r="A11" s="8">
        <f t="shared" ref="A11:A14" si="5">A10+1</f>
        <v>3</v>
      </c>
      <c r="B11" s="3" t="s">
        <v>15</v>
      </c>
      <c r="C11" s="4">
        <v>5000</v>
      </c>
      <c r="D11" s="2" t="s">
        <v>19</v>
      </c>
      <c r="E11" s="5">
        <v>100</v>
      </c>
      <c r="F11" s="5">
        <f t="shared" si="0"/>
        <v>500000</v>
      </c>
      <c r="G11" s="5">
        <v>125</v>
      </c>
      <c r="H11" s="5">
        <f t="shared" si="1"/>
        <v>625000</v>
      </c>
      <c r="I11" s="5">
        <v>110</v>
      </c>
      <c r="J11" s="5">
        <f t="shared" si="2"/>
        <v>550000</v>
      </c>
      <c r="K11" s="6">
        <f t="shared" si="3"/>
        <v>111.66666666666667</v>
      </c>
      <c r="L11" s="7">
        <f t="shared" si="4"/>
        <v>558333.33333333337</v>
      </c>
    </row>
    <row r="12" spans="1:12" ht="114.75" x14ac:dyDescent="0.25">
      <c r="A12" s="8">
        <f t="shared" si="5"/>
        <v>4</v>
      </c>
      <c r="B12" s="3" t="s">
        <v>16</v>
      </c>
      <c r="C12" s="4">
        <v>6000</v>
      </c>
      <c r="D12" s="8" t="s">
        <v>20</v>
      </c>
      <c r="E12" s="9">
        <v>80</v>
      </c>
      <c r="F12" s="5">
        <f t="shared" si="0"/>
        <v>480000</v>
      </c>
      <c r="G12" s="5">
        <v>85</v>
      </c>
      <c r="H12" s="5">
        <f t="shared" si="1"/>
        <v>510000</v>
      </c>
      <c r="I12" s="5">
        <v>84</v>
      </c>
      <c r="J12" s="5">
        <f t="shared" si="2"/>
        <v>504000</v>
      </c>
      <c r="K12" s="6">
        <f t="shared" si="3"/>
        <v>83</v>
      </c>
      <c r="L12" s="7">
        <f t="shared" si="4"/>
        <v>498000</v>
      </c>
    </row>
    <row r="13" spans="1:12" ht="102" x14ac:dyDescent="0.25">
      <c r="A13" s="8">
        <f t="shared" si="5"/>
        <v>5</v>
      </c>
      <c r="B13" s="10" t="s">
        <v>17</v>
      </c>
      <c r="C13" s="4">
        <v>6000</v>
      </c>
      <c r="D13" s="8" t="s">
        <v>19</v>
      </c>
      <c r="E13" s="9">
        <v>70</v>
      </c>
      <c r="F13" s="5">
        <f t="shared" si="0"/>
        <v>420000</v>
      </c>
      <c r="G13" s="5">
        <v>78</v>
      </c>
      <c r="H13" s="5">
        <f t="shared" si="1"/>
        <v>468000</v>
      </c>
      <c r="I13" s="5">
        <v>75</v>
      </c>
      <c r="J13" s="5">
        <f t="shared" si="2"/>
        <v>450000</v>
      </c>
      <c r="K13" s="6">
        <f t="shared" si="3"/>
        <v>74.333333333333329</v>
      </c>
      <c r="L13" s="7">
        <f t="shared" si="4"/>
        <v>446000</v>
      </c>
    </row>
    <row r="14" spans="1:12" ht="76.5" x14ac:dyDescent="0.25">
      <c r="A14" s="8">
        <f t="shared" si="5"/>
        <v>6</v>
      </c>
      <c r="B14" s="11" t="s">
        <v>18</v>
      </c>
      <c r="C14" s="4">
        <v>9000</v>
      </c>
      <c r="D14" s="8" t="s">
        <v>19</v>
      </c>
      <c r="E14" s="9">
        <v>70</v>
      </c>
      <c r="F14" s="5">
        <f t="shared" si="0"/>
        <v>630000</v>
      </c>
      <c r="G14" s="5">
        <v>76</v>
      </c>
      <c r="H14" s="5">
        <f t="shared" si="1"/>
        <v>684000</v>
      </c>
      <c r="I14" s="5">
        <v>77</v>
      </c>
      <c r="J14" s="5">
        <f t="shared" si="2"/>
        <v>693000</v>
      </c>
      <c r="K14" s="6">
        <f t="shared" si="3"/>
        <v>74.333333333333329</v>
      </c>
      <c r="L14" s="7">
        <f t="shared" si="4"/>
        <v>669000</v>
      </c>
    </row>
    <row r="15" spans="1:12" x14ac:dyDescent="0.25">
      <c r="E15" s="12" t="s">
        <v>9</v>
      </c>
      <c r="F15" s="13">
        <f>SUM(F9:F14)</f>
        <v>3200000</v>
      </c>
      <c r="H15" s="13">
        <f>SUM(H9:H14)</f>
        <v>3577000</v>
      </c>
      <c r="J15" s="13">
        <f>SUM(J9:J14)</f>
        <v>3430000</v>
      </c>
      <c r="K15" s="13">
        <f>SUM(K9:K14)</f>
        <v>511</v>
      </c>
      <c r="L15" s="13">
        <f>SUM(L9:L14)</f>
        <v>3402333.3333333335</v>
      </c>
    </row>
  </sheetData>
  <mergeCells count="13">
    <mergeCell ref="K3:L3"/>
    <mergeCell ref="A3:J3"/>
    <mergeCell ref="A1:J1"/>
    <mergeCell ref="A2:J2"/>
    <mergeCell ref="I7:J8"/>
    <mergeCell ref="K7:L7"/>
    <mergeCell ref="A4:L6"/>
    <mergeCell ref="A7:A8"/>
    <mergeCell ref="B7:B8"/>
    <mergeCell ref="C7:C8"/>
    <mergeCell ref="D7:D8"/>
    <mergeCell ref="E7:F8"/>
    <mergeCell ref="G7:H8"/>
  </mergeCells>
  <pageMargins left="0.511811024" right="0.511811024" top="0.78740157499999996" bottom="0.78740157499999996" header="0.31496062000000002" footer="0.31496062000000002"/>
  <pageSetup paperSize="9" scale="5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ESTRUTURA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LICITACAO</dc:creator>
  <cp:lastModifiedBy>Compras</cp:lastModifiedBy>
  <cp:lastPrinted>2026-02-04T13:29:05Z</cp:lastPrinted>
  <dcterms:created xsi:type="dcterms:W3CDTF">2014-06-11T14:46:44Z</dcterms:created>
  <dcterms:modified xsi:type="dcterms:W3CDTF">2026-02-04T13:29:15Z</dcterms:modified>
</cp:coreProperties>
</file>